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G:\loans\Loan Programs\SBA Programs_2020\SBA Paycheck Protection Program\Underwriting Related Docs\PPP - Loan Calculators\"/>
    </mc:Choice>
  </mc:AlternateContent>
  <xr:revisionPtr revIDLastSave="0" documentId="13_ncr:1_{53B38736-B613-4FB3-AB6C-5524C3047394}" xr6:coauthVersionLast="45" xr6:coauthVersionMax="45" xr10:uidLastSave="{00000000-0000-0000-0000-000000000000}"/>
  <bookViews>
    <workbookView xWindow="28680" yWindow="-120" windowWidth="29040" windowHeight="15840" xr2:uid="{8ACAF9B3-6389-4B39-96AC-F84F54E421AF}"/>
  </bookViews>
  <sheets>
    <sheet name="Imstructions" sheetId="1" r:id="rId1"/>
    <sheet name="PPP Loan Calculator" sheetId="2" r:id="rId2"/>
    <sheet name="Calculating Payroll Costs"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8" i="3" l="1"/>
  <c r="D50" i="3"/>
  <c r="D44" i="3"/>
  <c r="D39" i="3"/>
  <c r="D34" i="3"/>
  <c r="D26" i="3"/>
  <c r="D15" i="3"/>
  <c r="E22" i="2"/>
  <c r="A14" i="2"/>
  <c r="D61" i="3" l="1"/>
  <c r="D65" i="3" s="1"/>
  <c r="D19" i="3"/>
  <c r="D12" i="2" l="1"/>
  <c r="F12" i="2" s="1"/>
</calcChain>
</file>

<file path=xl/sharedStrings.xml><?xml version="1.0" encoding="utf-8"?>
<sst xmlns="http://schemas.openxmlformats.org/spreadsheetml/2006/main" count="74" uniqueCount="58">
  <si>
    <t>Loan Calculator</t>
  </si>
  <si>
    <t>Paycheck Protection Program (PPP) under the CARES Act</t>
  </si>
  <si>
    <t>Self-Employed</t>
  </si>
  <si>
    <t>How to use this calculator:</t>
  </si>
  <si>
    <t>Begin with "Calculating payroll costs" tab.</t>
  </si>
  <si>
    <t xml:space="preserve">This tab walks through the calculation of the average monthly payroll costs for the applicable period. </t>
  </si>
  <si>
    <t xml:space="preserve">Ultimately, this calculation may help determine the max loan amount you may be eligible for. </t>
  </si>
  <si>
    <t xml:space="preserve">For more details, check out the full Coronavirus, Aid, Relief, and Economic Security Act (CARES) Act, </t>
  </si>
  <si>
    <t xml:space="preserve">Guidance issued March 31, 2020, </t>
  </si>
  <si>
    <t xml:space="preserve">and guidance issued April 14, 2020. </t>
  </si>
  <si>
    <t>How much can I borrow?</t>
  </si>
  <si>
    <t>Maximum eligible loan amount</t>
  </si>
  <si>
    <t>X</t>
  </si>
  <si>
    <t xml:space="preserve">= </t>
  </si>
  <si>
    <t>Links from next tab</t>
  </si>
  <si>
    <t>Maximum loan available</t>
  </si>
  <si>
    <t>Did you take out an Economic Injury Disaster Loan (EIDL) between January 31, 2020 and April 3, 2020?</t>
  </si>
  <si>
    <t xml:space="preserve">Add the outstanding amount of any EIDL made between January 31, 2020 and April 3, 2020 that you choose to refinance, less the amount of any advance under an EIDL COVID-19 loan (because it does not have to be repaid). 
 </t>
  </si>
  <si>
    <t>What is the outstanding loan amount?</t>
  </si>
  <si>
    <t>What is the amount of the emergency advance?</t>
  </si>
  <si>
    <t>Net EIDL to be refinaced</t>
  </si>
  <si>
    <t>Calculating average monthly payroll costs</t>
  </si>
  <si>
    <t>guidance issued April 2, 2020</t>
  </si>
  <si>
    <t>FAQs issued April 6, 2020 (updated April 14, 2020),</t>
  </si>
  <si>
    <t>2019</t>
  </si>
  <si>
    <t>Comments</t>
  </si>
  <si>
    <t>If you do NOT have employees, only enter data in this section</t>
  </si>
  <si>
    <t>2019 Form 1040 Schedule C</t>
  </si>
  <si>
    <r>
      <t xml:space="preserve">          </t>
    </r>
    <r>
      <rPr>
        <b/>
        <i/>
        <sz val="11"/>
        <color theme="1"/>
        <rFont val="Calibri"/>
        <family val="2"/>
        <scheme val="minor"/>
      </rPr>
      <t>Line 31</t>
    </r>
    <r>
      <rPr>
        <sz val="11"/>
        <color theme="1"/>
        <rFont val="Calibri"/>
        <family val="2"/>
        <scheme val="minor"/>
      </rPr>
      <t xml:space="preserve"> - Net Profit (Loss)</t>
    </r>
  </si>
  <si>
    <t xml:space="preserve">          Maximum of $100,000</t>
  </si>
  <si>
    <t>Number of months your business was in operation in 2019</t>
  </si>
  <si>
    <t>Average Monthly Costs</t>
  </si>
  <si>
    <t>OR</t>
  </si>
  <si>
    <t>If you have employees, only enter data in this section</t>
  </si>
  <si>
    <t xml:space="preserve">                    Max of $100,000; A loss will show as $0</t>
  </si>
  <si>
    <t>2019 IRS Form 941</t>
  </si>
  <si>
    <r>
      <t xml:space="preserve">          </t>
    </r>
    <r>
      <rPr>
        <b/>
        <i/>
        <sz val="11"/>
        <color theme="1"/>
        <rFont val="Calibri"/>
        <family val="2"/>
        <scheme val="minor"/>
      </rPr>
      <t xml:space="preserve">Line 5c, COLUMN 1 - </t>
    </r>
    <r>
      <rPr>
        <sz val="11"/>
        <color theme="1"/>
        <rFont val="Calibri"/>
        <family val="2"/>
        <scheme val="minor"/>
      </rPr>
      <t>Taxable Medicare Wages &amp; Tips</t>
    </r>
  </si>
  <si>
    <t xml:space="preserve">                    Quarter 1</t>
  </si>
  <si>
    <t xml:space="preserve">                    Quarter 2</t>
  </si>
  <si>
    <t xml:space="preserve">                    Quarter 3</t>
  </si>
  <si>
    <t xml:space="preserve">                    Quarter 4</t>
  </si>
  <si>
    <t>Plus: Pre-tax Employee contributions for Benefits excluded from Taxable Medicare Wages &amp; Tips</t>
  </si>
  <si>
    <t xml:space="preserve">          Health Insurance</t>
  </si>
  <si>
    <t xml:space="preserve">          Other</t>
  </si>
  <si>
    <t>Less: Excluded amounts paid to certain employees</t>
  </si>
  <si>
    <t>(1)</t>
  </si>
  <si>
    <t>Additional Benefits not limited to $100,000 maximum</t>
  </si>
  <si>
    <r>
      <t xml:space="preserve">          </t>
    </r>
    <r>
      <rPr>
        <b/>
        <i/>
        <sz val="11"/>
        <color theme="1"/>
        <rFont val="Calibri"/>
        <family val="2"/>
        <scheme val="minor"/>
      </rPr>
      <t>Line 14</t>
    </r>
    <r>
      <rPr>
        <sz val="11"/>
        <color theme="1"/>
        <rFont val="Calibri"/>
        <family val="2"/>
        <scheme val="minor"/>
      </rPr>
      <t xml:space="preserve"> -  Health Insurance Component of Form 1040 Schedule C</t>
    </r>
  </si>
  <si>
    <r>
      <t xml:space="preserve">          </t>
    </r>
    <r>
      <rPr>
        <b/>
        <i/>
        <sz val="11"/>
        <color theme="1"/>
        <rFont val="Calibri"/>
        <family val="2"/>
        <scheme val="minor"/>
      </rPr>
      <t>Line 19</t>
    </r>
    <r>
      <rPr>
        <sz val="11"/>
        <color theme="1"/>
        <rFont val="Calibri"/>
        <family val="2"/>
        <scheme val="minor"/>
      </rPr>
      <t xml:space="preserve"> - Pension and Profit-Sharing Plans</t>
    </r>
  </si>
  <si>
    <t>State and Local Taxes on employee compensation</t>
  </si>
  <si>
    <t>Primarily under state laws commonly referred to as the State Unemployment Tax Act or SUTA from the state quarterly wage reporting forms.</t>
  </si>
  <si>
    <t xml:space="preserve">                         Total</t>
  </si>
  <si>
    <t>Pay over $100,000 for any employee or owner on an annualized basis is not eligible for the loan. See section 1 of the Interim Final Rule released on April 14, 2020.</t>
  </si>
  <si>
    <t>This template is based on interpretations of the CARES Act and guidance released through April 14, 2020. Links are included below. There are areas of the Act where additional clarification from the Treasury and SBA is needed.</t>
  </si>
  <si>
    <r>
      <t xml:space="preserve">Compensation of an individual over an annual salary of $100,000 (Do </t>
    </r>
    <r>
      <rPr>
        <b/>
        <sz val="11"/>
        <color theme="1"/>
        <rFont val="Calibri"/>
        <family val="2"/>
        <scheme val="minor"/>
      </rPr>
      <t>not</t>
    </r>
    <r>
      <rPr>
        <sz val="11"/>
        <color theme="1"/>
        <rFont val="Calibri"/>
        <family val="2"/>
        <scheme val="minor"/>
      </rPr>
      <t xml:space="preserve"> include the owner here as their compensation has been limited above)</t>
    </r>
  </si>
  <si>
    <t>Compensation for an employee with a principal place of residence outside of the United States</t>
  </si>
  <si>
    <t>Enter the numbers as a negative</t>
  </si>
  <si>
    <t xml:space="preserve">The "PPP Loan calculator" tab may be used to calculate your maximum eligible loan under the Paycheck Protection Program, up to $10 Million.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</si>
</sst>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mmmm\ d\,\ yyyy;@"/>
  </numFmts>
  <fonts count="2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6"/>
      <color rgb="FF72246C"/>
      <name val="Calibri"/>
      <family val="2"/>
      <scheme val="minor"/>
    </font>
    <font>
      <b/>
      <i/>
      <sz val="16"/>
      <color rgb="FF3A5DAE"/>
      <name val="Calibri"/>
      <family val="2"/>
      <scheme val="minor"/>
    </font>
    <font>
      <b/>
      <sz val="16"/>
      <color rgb="FFFF0000"/>
      <name val="Calibri"/>
      <family val="2"/>
      <scheme val="minor"/>
    </font>
    <font>
      <i/>
      <sz val="11"/>
      <color rgb="FFFF0000"/>
      <name val="Calibri"/>
      <family val="2"/>
      <scheme val="minor"/>
    </font>
    <font>
      <sz val="14"/>
      <color theme="1"/>
      <name val="Calibri"/>
      <family val="2"/>
      <scheme val="minor"/>
    </font>
    <font>
      <b/>
      <sz val="14"/>
      <color rgb="FF72246C"/>
      <name val="Calibri"/>
      <family val="2"/>
      <scheme val="minor"/>
    </font>
    <font>
      <b/>
      <sz val="14"/>
      <name val="Calibri"/>
      <family val="2"/>
      <scheme val="minor"/>
    </font>
    <font>
      <b/>
      <sz val="16"/>
      <color theme="1"/>
      <name val="Calibri"/>
      <family val="2"/>
      <scheme val="minor"/>
    </font>
    <font>
      <b/>
      <i/>
      <sz val="16"/>
      <color theme="1"/>
      <name val="Calibri"/>
      <family val="2"/>
      <scheme val="minor"/>
    </font>
    <font>
      <sz val="11"/>
      <color rgb="FF72246C"/>
      <name val="Calibri"/>
      <family val="2"/>
      <scheme val="minor"/>
    </font>
    <font>
      <b/>
      <sz val="18"/>
      <color theme="1"/>
      <name val="Calibri"/>
      <family val="2"/>
      <scheme val="minor"/>
    </font>
    <font>
      <i/>
      <sz val="11"/>
      <color theme="1"/>
      <name val="Calibri"/>
      <family val="2"/>
      <scheme val="minor"/>
    </font>
    <font>
      <b/>
      <sz val="11"/>
      <color rgb="FFFF0000"/>
      <name val="Calibri"/>
      <family val="2"/>
      <scheme val="minor"/>
    </font>
    <font>
      <b/>
      <i/>
      <sz val="14"/>
      <color rgb="FFFF0000"/>
      <name val="Calibri"/>
      <family val="2"/>
      <scheme val="minor"/>
    </font>
    <font>
      <i/>
      <sz val="14"/>
      <color theme="1"/>
      <name val="Calibri"/>
      <family val="2"/>
      <scheme val="minor"/>
    </font>
    <font>
      <b/>
      <i/>
      <sz val="11"/>
      <color theme="1"/>
      <name val="Calibri"/>
      <family val="2"/>
      <scheme val="minor"/>
    </font>
    <font>
      <b/>
      <sz val="12"/>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9C9C9"/>
        <bgColor indexed="64"/>
      </patternFill>
    </fill>
    <fill>
      <patternFill patternType="solid">
        <fgColor rgb="FFFF0000"/>
        <bgColor indexed="64"/>
      </patternFill>
    </fill>
  </fills>
  <borders count="15">
    <border>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76">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0" fontId="2" fillId="0" borderId="0" xfId="0" applyFont="1"/>
    <xf numFmtId="0" fontId="13" fillId="0" borderId="0" xfId="0" applyFont="1"/>
    <xf numFmtId="0" fontId="14" fillId="0" borderId="0" xfId="0" applyFont="1"/>
    <xf numFmtId="0" fontId="14" fillId="0" borderId="0" xfId="0" applyFont="1" applyAlignment="1">
      <alignment horizontal="center"/>
    </xf>
    <xf numFmtId="164" fontId="14" fillId="3" borderId="0" xfId="1" applyNumberFormat="1" applyFont="1" applyFill="1"/>
    <xf numFmtId="0" fontId="14" fillId="0" borderId="0" xfId="0" quotePrefix="1" applyFont="1" applyAlignment="1">
      <alignment horizontal="center"/>
    </xf>
    <xf numFmtId="164" fontId="14" fillId="4" borderId="0" xfId="1" applyNumberFormat="1" applyFont="1" applyFill="1"/>
    <xf numFmtId="0" fontId="15" fillId="0" borderId="0" xfId="0" applyFont="1"/>
    <xf numFmtId="0" fontId="16" fillId="0" borderId="0" xfId="0" applyFont="1"/>
    <xf numFmtId="0" fontId="17" fillId="0" borderId="0" xfId="0" applyFont="1"/>
    <xf numFmtId="0" fontId="12" fillId="0" borderId="0" xfId="0" applyFont="1"/>
    <xf numFmtId="0" fontId="18" fillId="0" borderId="0" xfId="0" applyFont="1"/>
    <xf numFmtId="0" fontId="11" fillId="0" borderId="0" xfId="0" applyFont="1"/>
    <xf numFmtId="165" fontId="2" fillId="5" borderId="0" xfId="0" quotePrefix="1" applyNumberFormat="1" applyFont="1" applyFill="1" applyAlignment="1">
      <alignment horizontal="center" vertical="center" wrapText="1"/>
    </xf>
    <xf numFmtId="0" fontId="2" fillId="0" borderId="5" xfId="0" applyFont="1" applyBorder="1" applyAlignment="1">
      <alignment wrapText="1"/>
    </xf>
    <xf numFmtId="0" fontId="2" fillId="0" borderId="6" xfId="0" applyFont="1" applyBorder="1"/>
    <xf numFmtId="0" fontId="16" fillId="0" borderId="0" xfId="0" quotePrefix="1" applyFont="1" applyAlignment="1">
      <alignment horizontal="center"/>
    </xf>
    <xf numFmtId="0" fontId="0" fillId="0" borderId="5" xfId="0" applyBorder="1" applyAlignment="1">
      <alignment wrapText="1"/>
    </xf>
    <xf numFmtId="0" fontId="0" fillId="0" borderId="0" xfId="0" applyAlignment="1">
      <alignment wrapText="1"/>
    </xf>
    <xf numFmtId="164" fontId="0" fillId="0" borderId="7" xfId="1" applyNumberFormat="1" applyFont="1" applyFill="1" applyBorder="1" applyAlignment="1">
      <alignment wrapText="1"/>
    </xf>
    <xf numFmtId="164" fontId="0" fillId="0" borderId="8" xfId="1" applyNumberFormat="1" applyFont="1" applyFill="1" applyBorder="1" applyAlignment="1">
      <alignment horizontal="center" wrapText="1"/>
    </xf>
    <xf numFmtId="164" fontId="0" fillId="0" borderId="6" xfId="1" applyNumberFormat="1" applyFont="1" applyFill="1" applyBorder="1" applyAlignment="1">
      <alignment horizontal="center" wrapText="1"/>
    </xf>
    <xf numFmtId="0" fontId="20" fillId="0" borderId="5" xfId="0" applyFont="1" applyBorder="1" applyAlignment="1">
      <alignment horizontal="right" wrapText="1"/>
    </xf>
    <xf numFmtId="164" fontId="0" fillId="5" borderId="6" xfId="1" applyNumberFormat="1" applyFont="1" applyFill="1" applyBorder="1" applyAlignment="1"/>
    <xf numFmtId="0" fontId="21" fillId="0" borderId="5" xfId="0" applyFont="1" applyBorder="1" applyAlignment="1">
      <alignment horizontal="right" wrapText="1"/>
    </xf>
    <xf numFmtId="164" fontId="0" fillId="0" borderId="6" xfId="1" applyNumberFormat="1" applyFont="1" applyBorder="1" applyAlignment="1">
      <alignment wrapText="1"/>
    </xf>
    <xf numFmtId="0" fontId="21" fillId="0" borderId="9" xfId="0" applyFont="1" applyBorder="1" applyAlignment="1">
      <alignment horizontal="right" wrapText="1"/>
    </xf>
    <xf numFmtId="0" fontId="0" fillId="0" borderId="10" xfId="0" applyBorder="1" applyAlignment="1">
      <alignment wrapText="1"/>
    </xf>
    <xf numFmtId="164" fontId="0" fillId="0" borderId="11" xfId="1" applyNumberFormat="1" applyFont="1" applyFill="1" applyBorder="1" applyAlignment="1">
      <alignment wrapText="1"/>
    </xf>
    <xf numFmtId="0" fontId="0" fillId="0" borderId="6" xfId="0" applyBorder="1" applyAlignment="1">
      <alignment wrapText="1"/>
    </xf>
    <xf numFmtId="0" fontId="0" fillId="0" borderId="5" xfId="0" applyBorder="1"/>
    <xf numFmtId="164" fontId="0" fillId="0" borderId="6" xfId="1" applyNumberFormat="1" applyFont="1" applyFill="1" applyBorder="1" applyAlignment="1">
      <alignment wrapText="1"/>
    </xf>
    <xf numFmtId="164" fontId="0" fillId="0" borderId="8" xfId="1" applyNumberFormat="1" applyFont="1" applyBorder="1" applyAlignment="1">
      <alignment wrapText="1"/>
    </xf>
    <xf numFmtId="0" fontId="2" fillId="6" borderId="5" xfId="0" applyFont="1" applyFill="1" applyBorder="1" applyAlignment="1">
      <alignment vertical="center" wrapText="1"/>
    </xf>
    <xf numFmtId="0" fontId="0" fillId="6" borderId="0" xfId="0" applyFill="1" applyAlignment="1">
      <alignment wrapText="1"/>
    </xf>
    <xf numFmtId="164" fontId="0" fillId="6" borderId="6" xfId="1" applyNumberFormat="1" applyFont="1" applyFill="1" applyBorder="1" applyAlignment="1">
      <alignment horizontal="center" wrapText="1"/>
    </xf>
    <xf numFmtId="0" fontId="16" fillId="0" borderId="0" xfId="0" quotePrefix="1" applyFont="1" applyAlignment="1">
      <alignment horizontal="center" vertical="center"/>
    </xf>
    <xf numFmtId="0" fontId="0" fillId="6" borderId="5" xfId="0" applyFill="1" applyBorder="1" applyAlignment="1">
      <alignment wrapText="1"/>
    </xf>
    <xf numFmtId="164" fontId="0" fillId="6" borderId="6" xfId="1" applyNumberFormat="1" applyFont="1" applyFill="1" applyBorder="1" applyAlignment="1">
      <alignment wrapText="1"/>
    </xf>
    <xf numFmtId="164" fontId="0" fillId="6" borderId="8" xfId="1" applyNumberFormat="1" applyFont="1" applyFill="1" applyBorder="1" applyAlignment="1">
      <alignment wrapText="1"/>
    </xf>
    <xf numFmtId="0" fontId="15" fillId="0" borderId="5" xfId="0" applyFont="1" applyBorder="1" applyAlignment="1">
      <alignment wrapText="1"/>
    </xf>
    <xf numFmtId="0" fontId="21" fillId="0" borderId="0" xfId="0" applyFont="1" applyAlignment="1">
      <alignment horizontal="right" wrapText="1"/>
    </xf>
    <xf numFmtId="164" fontId="0" fillId="0" borderId="0" xfId="1" applyNumberFormat="1" applyFont="1" applyFill="1" applyBorder="1" applyAlignment="1">
      <alignment wrapText="1"/>
    </xf>
    <xf numFmtId="0" fontId="16" fillId="0" borderId="0" xfId="0" quotePrefix="1" applyFont="1"/>
    <xf numFmtId="0" fontId="3" fillId="2" borderId="0" xfId="2" applyFill="1" applyAlignment="1">
      <alignment vertical="center"/>
    </xf>
    <xf numFmtId="0" fontId="3" fillId="0" borderId="0" xfId="2" applyAlignment="1">
      <alignment wrapText="1"/>
    </xf>
    <xf numFmtId="0" fontId="0" fillId="6" borderId="5" xfId="0" applyFill="1" applyBorder="1" applyAlignment="1">
      <alignment horizontal="left" vertical="top" wrapText="1" indent="1"/>
    </xf>
    <xf numFmtId="0" fontId="0" fillId="6" borderId="5" xfId="0" applyFill="1" applyBorder="1" applyAlignment="1">
      <alignment horizontal="left" wrapText="1" indent="1"/>
    </xf>
    <xf numFmtId="0" fontId="8" fillId="0" borderId="0" xfId="0" applyFont="1" applyAlignment="1">
      <alignment horizontal="left" indent="1"/>
    </xf>
    <xf numFmtId="0" fontId="8" fillId="0" borderId="0" xfId="0" applyFont="1" applyAlignme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Alignment="1">
      <alignment horizontal="right"/>
    </xf>
    <xf numFmtId="0" fontId="0" fillId="2" borderId="0" xfId="0" applyFill="1" applyAlignment="1">
      <alignment horizontal="left" vertical="center" wrapText="1"/>
    </xf>
    <xf numFmtId="0" fontId="3" fillId="2" borderId="0" xfId="2" applyFill="1" applyAlignment="1">
      <alignment horizontal="left" wrapText="1"/>
    </xf>
    <xf numFmtId="0" fontId="6" fillId="0" borderId="0" xfId="0" applyFont="1" applyAlignment="1">
      <alignment horizontal="center"/>
    </xf>
    <xf numFmtId="0" fontId="0" fillId="0" borderId="0" xfId="0" applyAlignment="1">
      <alignment horizontal="left" wrapText="1"/>
    </xf>
    <xf numFmtId="164" fontId="0" fillId="5" borderId="0" xfId="1" applyNumberFormat="1" applyFont="1" applyFill="1" applyAlignment="1">
      <alignment horizontal="center"/>
    </xf>
    <xf numFmtId="164" fontId="0" fillId="5" borderId="1" xfId="1" applyNumberFormat="1" applyFont="1" applyFill="1" applyBorder="1" applyAlignment="1">
      <alignment horizontal="center"/>
    </xf>
    <xf numFmtId="0" fontId="20" fillId="6" borderId="2" xfId="0" applyFont="1" applyFill="1" applyBorder="1" applyAlignment="1">
      <alignment horizontal="center"/>
    </xf>
    <xf numFmtId="0" fontId="20" fillId="6" borderId="3" xfId="0" applyFont="1" applyFill="1" applyBorder="1" applyAlignment="1">
      <alignment horizontal="center"/>
    </xf>
    <xf numFmtId="0" fontId="20" fillId="6" borderId="4" xfId="0" applyFont="1" applyFill="1" applyBorder="1" applyAlignment="1">
      <alignment horizontal="center"/>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7" borderId="14" xfId="0" applyFont="1" applyFill="1" applyBorder="1" applyAlignment="1">
      <alignment horizontal="center" wrapText="1"/>
    </xf>
    <xf numFmtId="0" fontId="20" fillId="3" borderId="2" xfId="0" applyFont="1" applyFill="1" applyBorder="1" applyAlignment="1">
      <alignment horizontal="center"/>
    </xf>
    <xf numFmtId="0" fontId="20" fillId="3" borderId="3" xfId="0" applyFont="1" applyFill="1" applyBorder="1" applyAlignment="1">
      <alignment horizontal="center"/>
    </xf>
    <xf numFmtId="0" fontId="20" fillId="3" borderId="4" xfId="0" applyFont="1" applyFill="1" applyBorder="1" applyAlignment="1">
      <alignment horizontal="center"/>
    </xf>
    <xf numFmtId="0" fontId="3" fillId="0" borderId="0" xfId="2"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Average monthly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2.5</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loan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custLinFactNeighborX="-3033" custLinFactNeighborY="2022">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1754" y="186461"/>
          <a:ext cx="950086" cy="570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Average monthly payroll costs</a:t>
          </a:r>
        </a:p>
      </dsp:txBody>
      <dsp:txXfrm>
        <a:off x="1754" y="186461"/>
        <a:ext cx="950086" cy="570051"/>
      </dsp:txXfrm>
    </dsp:sp>
    <dsp:sp modelId="{1DF1C724-0EDF-419E-8828-9DEE1E023F27}">
      <dsp:nvSpPr>
        <dsp:cNvPr id="0" name=""/>
        <dsp:cNvSpPr/>
      </dsp:nvSpPr>
      <dsp:spPr>
        <a:xfrm>
          <a:off x="1046849" y="186461"/>
          <a:ext cx="950086" cy="570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1046849" y="186461"/>
        <a:ext cx="950086" cy="570051"/>
      </dsp:txXfrm>
    </dsp:sp>
    <dsp:sp modelId="{2B3C861E-30D6-45CD-9356-660B9B467EA8}">
      <dsp:nvSpPr>
        <dsp:cNvPr id="0" name=""/>
        <dsp:cNvSpPr/>
      </dsp:nvSpPr>
      <dsp:spPr>
        <a:xfrm>
          <a:off x="2091944" y="186461"/>
          <a:ext cx="950086" cy="570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2.5</a:t>
          </a:r>
        </a:p>
      </dsp:txBody>
      <dsp:txXfrm>
        <a:off x="2091944" y="186461"/>
        <a:ext cx="950086" cy="570051"/>
      </dsp:txXfrm>
    </dsp:sp>
    <dsp:sp modelId="{5A77D647-D430-478C-A277-2998F9E10052}">
      <dsp:nvSpPr>
        <dsp:cNvPr id="0" name=""/>
        <dsp:cNvSpPr/>
      </dsp:nvSpPr>
      <dsp:spPr>
        <a:xfrm>
          <a:off x="3137039" y="186461"/>
          <a:ext cx="950086" cy="570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3137039" y="186461"/>
        <a:ext cx="950086" cy="570051"/>
      </dsp:txXfrm>
    </dsp:sp>
    <dsp:sp modelId="{557EC7D5-FA0A-46B7-920A-93B1360FAF56}">
      <dsp:nvSpPr>
        <dsp:cNvPr id="0" name=""/>
        <dsp:cNvSpPr/>
      </dsp:nvSpPr>
      <dsp:spPr>
        <a:xfrm>
          <a:off x="4153317" y="197988"/>
          <a:ext cx="950086" cy="5700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Maximum loan (Not to exceed $10 Million)</a:t>
          </a:r>
        </a:p>
      </dsp:txBody>
      <dsp:txXfrm>
        <a:off x="4153317" y="197988"/>
        <a:ext cx="950086" cy="57005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1696" y="210267"/>
          <a:ext cx="918357" cy="551014"/>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Total included payroll costs</a:t>
          </a:r>
        </a:p>
      </dsp:txBody>
      <dsp:txXfrm>
        <a:off x="1696" y="210267"/>
        <a:ext cx="918357" cy="551014"/>
      </dsp:txXfrm>
    </dsp:sp>
    <dsp:sp modelId="{1DF1C724-0EDF-419E-8828-9DEE1E023F27}">
      <dsp:nvSpPr>
        <dsp:cNvPr id="0" name=""/>
        <dsp:cNvSpPr/>
      </dsp:nvSpPr>
      <dsp:spPr>
        <a:xfrm>
          <a:off x="1011889" y="210267"/>
          <a:ext cx="918357" cy="551014"/>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1011889" y="210267"/>
        <a:ext cx="918357" cy="551014"/>
      </dsp:txXfrm>
    </dsp:sp>
    <dsp:sp modelId="{2B3C861E-30D6-45CD-9356-660B9B467EA8}">
      <dsp:nvSpPr>
        <dsp:cNvPr id="0" name=""/>
        <dsp:cNvSpPr/>
      </dsp:nvSpPr>
      <dsp:spPr>
        <a:xfrm>
          <a:off x="2022083" y="210267"/>
          <a:ext cx="918357" cy="551014"/>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Total excluded payroll costs</a:t>
          </a:r>
        </a:p>
      </dsp:txBody>
      <dsp:txXfrm>
        <a:off x="2022083" y="210267"/>
        <a:ext cx="918357" cy="551014"/>
      </dsp:txXfrm>
    </dsp:sp>
    <dsp:sp modelId="{5A77D647-D430-478C-A277-2998F9E10052}">
      <dsp:nvSpPr>
        <dsp:cNvPr id="0" name=""/>
        <dsp:cNvSpPr/>
      </dsp:nvSpPr>
      <dsp:spPr>
        <a:xfrm>
          <a:off x="3032276" y="210267"/>
          <a:ext cx="918357" cy="551014"/>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3032276" y="210267"/>
        <a:ext cx="918357" cy="551014"/>
      </dsp:txXfrm>
    </dsp:sp>
    <dsp:sp modelId="{557EC7D5-FA0A-46B7-920A-93B1360FAF56}">
      <dsp:nvSpPr>
        <dsp:cNvPr id="0" name=""/>
        <dsp:cNvSpPr/>
      </dsp:nvSpPr>
      <dsp:spPr>
        <a:xfrm>
          <a:off x="4042470" y="210267"/>
          <a:ext cx="918357" cy="551014"/>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Payroll costs</a:t>
          </a:r>
        </a:p>
      </dsp:txBody>
      <dsp:txXfrm>
        <a:off x="4042470" y="210267"/>
        <a:ext cx="918357" cy="551014"/>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66676</xdr:rowOff>
    </xdr:from>
    <xdr:to>
      <xdr:col>2</xdr:col>
      <xdr:colOff>1409700</xdr:colOff>
      <xdr:row>10</xdr:row>
      <xdr:rowOff>57151</xdr:rowOff>
    </xdr:to>
    <xdr:graphicFrame macro="">
      <xdr:nvGraphicFramePr>
        <xdr:cNvPr id="2" name="Diagram 1">
          <a:extLst>
            <a:ext uri="{FF2B5EF4-FFF2-40B4-BE49-F238E27FC236}">
              <a16:creationId xmlns:a16="http://schemas.microsoft.com/office/drawing/2014/main" id="{EE697FA1-652B-4813-A3D4-4AE93B8E1CC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4</xdr:row>
      <xdr:rowOff>57151</xdr:rowOff>
    </xdr:from>
    <xdr:to>
      <xdr:col>1</xdr:col>
      <xdr:colOff>4657725</xdr:colOff>
      <xdr:row>9</xdr:row>
      <xdr:rowOff>0</xdr:rowOff>
    </xdr:to>
    <xdr:graphicFrame macro="">
      <xdr:nvGraphicFramePr>
        <xdr:cNvPr id="2" name="Diagram 1">
          <a:extLst>
            <a:ext uri="{FF2B5EF4-FFF2-40B4-BE49-F238E27FC236}">
              <a16:creationId xmlns:a16="http://schemas.microsoft.com/office/drawing/2014/main" id="{24E552C4-4E6B-4D58-89CA-CEC1D0A8778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oans/Loan%20Programs/SBA%20Programs_2020/SBA%20Paycheck%20Protection%20Program/Underwriting%20Related%20Docs/Loan%20Calculators%20-%20Use%20Internally/PPP%20Loan-calculator-self-employed%20-%2004%201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PP Loan calculator"/>
      <sheetName val="Calculating payroll costs"/>
    </sheetNames>
    <sheetDataSet>
      <sheetData sheetId="0"/>
      <sheetData sheetId="1"/>
      <sheetData sheetId="2">
        <row r="30">
          <cell r="D30">
            <v>0</v>
          </cell>
        </row>
        <row r="76">
          <cell r="D76">
            <v>33.333333333333336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IFRN%20FINAL.pdf" TargetMode="External"/><Relationship Id="rId2" Type="http://schemas.openxmlformats.org/officeDocument/2006/relationships/hyperlink" Target="https://home.treasury.gov/system/files/136/PPP--Fact-Sheet.pdf" TargetMode="External"/><Relationship Id="rId1" Type="http://schemas.openxmlformats.org/officeDocument/2006/relationships/hyperlink" Target="https://www.congress.gov/116/bills/hr748/BILLS-116hr748enr.pdf" TargetMode="External"/><Relationship Id="rId6" Type="http://schemas.openxmlformats.org/officeDocument/2006/relationships/drawing" Target="../drawings/drawing1.xml"/><Relationship Id="rId5" Type="http://schemas.openxmlformats.org/officeDocument/2006/relationships/hyperlink" Target="https://home.treasury.gov/system/files/136/Interim-Final-Rule-Additional-Eligibility-Criteria-and-Requirements-for-Certain-Pledges-of-Loans.pdf" TargetMode="External"/><Relationship Id="rId4" Type="http://schemas.openxmlformats.org/officeDocument/2006/relationships/hyperlink" Target="https://home.treasury.gov/system/files/136/Paycheck-Protection-Program-Frequently-Asked-Questions.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F9EF7-4868-49CD-8DE2-B0A8B2966252}">
  <dimension ref="A1:M11"/>
  <sheetViews>
    <sheetView tabSelected="1" workbookViewId="0">
      <selection activeCell="J27" sqref="J27"/>
    </sheetView>
  </sheetViews>
  <sheetFormatPr defaultRowHeight="15" x14ac:dyDescent="0.25"/>
  <cols>
    <col min="1" max="1" width="4.7109375" customWidth="1"/>
    <col min="5" max="5" width="15.7109375" customWidth="1"/>
    <col min="9" max="9" width="10.85546875" customWidth="1"/>
    <col min="11" max="11" width="12.42578125" customWidth="1"/>
  </cols>
  <sheetData>
    <row r="1" spans="1:13" ht="21" x14ac:dyDescent="0.35">
      <c r="A1" s="1" t="s">
        <v>0</v>
      </c>
    </row>
    <row r="2" spans="1:13" ht="21" x14ac:dyDescent="0.35">
      <c r="A2" s="1" t="s">
        <v>1</v>
      </c>
    </row>
    <row r="3" spans="1:13" ht="21" x14ac:dyDescent="0.35">
      <c r="A3" s="2" t="s">
        <v>2</v>
      </c>
    </row>
    <row r="4" spans="1:13" ht="21" x14ac:dyDescent="0.35">
      <c r="A4" s="3"/>
      <c r="B4" s="4"/>
    </row>
    <row r="5" spans="1:13" s="6" customFormat="1" ht="18.75" x14ac:dyDescent="0.3">
      <c r="A5" s="5" t="s">
        <v>3</v>
      </c>
    </row>
    <row r="6" spans="1:13" s="6" customFormat="1" ht="18.75" x14ac:dyDescent="0.3">
      <c r="A6" s="5">
        <v>1</v>
      </c>
      <c r="B6" s="6" t="s">
        <v>4</v>
      </c>
    </row>
    <row r="7" spans="1:13" s="6" customFormat="1" ht="18.75" x14ac:dyDescent="0.3">
      <c r="A7" s="5"/>
      <c r="B7" s="58" t="s">
        <v>5</v>
      </c>
      <c r="C7" s="58"/>
      <c r="D7" s="58"/>
      <c r="E7" s="58"/>
      <c r="F7" s="58"/>
      <c r="G7" s="58"/>
      <c r="H7" s="58"/>
      <c r="I7" s="58"/>
      <c r="J7" s="58"/>
      <c r="K7" s="58"/>
      <c r="L7" s="58"/>
      <c r="M7" s="56"/>
    </row>
    <row r="8" spans="1:13" s="6" customFormat="1" ht="18.75" x14ac:dyDescent="0.3">
      <c r="A8" s="5"/>
      <c r="B8" s="55" t="s">
        <v>6</v>
      </c>
    </row>
    <row r="9" spans="1:13" s="6" customFormat="1" ht="18.75" x14ac:dyDescent="0.3">
      <c r="A9" s="5"/>
    </row>
    <row r="10" spans="1:13" s="6" customFormat="1" ht="18.75" x14ac:dyDescent="0.3">
      <c r="A10" s="5">
        <v>2</v>
      </c>
      <c r="B10" s="57" t="s">
        <v>57</v>
      </c>
      <c r="C10" s="57"/>
      <c r="D10" s="57"/>
      <c r="E10" s="57"/>
      <c r="F10" s="57"/>
      <c r="G10" s="57"/>
      <c r="H10" s="57"/>
      <c r="I10" s="57"/>
      <c r="J10" s="57"/>
      <c r="K10" s="57"/>
      <c r="L10" s="57"/>
    </row>
    <row r="11" spans="1:13" x14ac:dyDescent="0.25">
      <c r="A11" s="7"/>
      <c r="B11" s="57"/>
      <c r="C11" s="57"/>
      <c r="D11" s="57"/>
      <c r="E11" s="57"/>
      <c r="F11" s="57"/>
      <c r="G11" s="57"/>
      <c r="H11" s="57"/>
      <c r="I11" s="57"/>
      <c r="J11" s="57"/>
      <c r="K11" s="57"/>
      <c r="L11" s="57"/>
    </row>
  </sheetData>
  <mergeCells count="2">
    <mergeCell ref="B10:L11"/>
    <mergeCell ref="B7: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248E4-A1B0-472B-AD04-A2C84EBCDB62}">
  <dimension ref="A1:H33"/>
  <sheetViews>
    <sheetView workbookViewId="0">
      <selection activeCell="O14" sqref="O14"/>
    </sheetView>
  </sheetViews>
  <sheetFormatPr defaultRowHeight="15" x14ac:dyDescent="0.25"/>
  <cols>
    <col min="1" max="1" width="40.28515625" bestFit="1" customWidth="1"/>
    <col min="2" max="2" width="16" customWidth="1"/>
    <col min="3" max="3" width="21.42578125" customWidth="1"/>
    <col min="4" max="4" width="20.7109375" customWidth="1"/>
    <col min="6" max="6" width="20.7109375" customWidth="1"/>
    <col min="7" max="7" width="14.140625" customWidth="1"/>
  </cols>
  <sheetData>
    <row r="1" spans="1:6" ht="21" x14ac:dyDescent="0.35">
      <c r="A1" s="1" t="s">
        <v>0</v>
      </c>
    </row>
    <row r="2" spans="1:6" ht="21" x14ac:dyDescent="0.35">
      <c r="A2" s="1" t="s">
        <v>1</v>
      </c>
    </row>
    <row r="3" spans="1:6" ht="21" x14ac:dyDescent="0.35">
      <c r="A3" s="2" t="s">
        <v>2</v>
      </c>
    </row>
    <row r="5" spans="1:6" ht="21" x14ac:dyDescent="0.35">
      <c r="A5" s="1" t="s">
        <v>10</v>
      </c>
    </row>
    <row r="6" spans="1:6" x14ac:dyDescent="0.25">
      <c r="A6" s="8"/>
    </row>
    <row r="7" spans="1:6" x14ac:dyDescent="0.25">
      <c r="A7" s="8"/>
    </row>
    <row r="8" spans="1:6" x14ac:dyDescent="0.25">
      <c r="A8" s="8"/>
    </row>
    <row r="9" spans="1:6" x14ac:dyDescent="0.25">
      <c r="A9" s="8"/>
    </row>
    <row r="10" spans="1:6" x14ac:dyDescent="0.25">
      <c r="A10" s="8"/>
    </row>
    <row r="11" spans="1:6" x14ac:dyDescent="0.25">
      <c r="A11" s="8"/>
    </row>
    <row r="12" spans="1:6" ht="23.25" x14ac:dyDescent="0.35">
      <c r="A12" s="1" t="s">
        <v>11</v>
      </c>
      <c r="B12" s="9">
        <v>2.5</v>
      </c>
      <c r="C12" s="10" t="s">
        <v>12</v>
      </c>
      <c r="D12" s="11" t="str">
        <f>IF(('Calculating Payroll Costs'!D19&gt;0),'Calculating Payroll Costs'!D19,IF('Calculating Payroll Costs'!D65&gt;0,('Calculating Payroll Costs'!D65),0))</f>
        <v xml:space="preserve"> </v>
      </c>
      <c r="E12" s="12" t="s">
        <v>13</v>
      </c>
      <c r="F12" s="13" t="str">
        <f>IFERROR((IF(((B12*D12)+E22)&gt;10000000,10000000,((B12*D12)+E22)))," ")</f>
        <v xml:space="preserve"> </v>
      </c>
    </row>
    <row r="13" spans="1:6" x14ac:dyDescent="0.25">
      <c r="A13" s="8"/>
      <c r="D13" s="14" t="s">
        <v>14</v>
      </c>
      <c r="F13" t="s">
        <v>15</v>
      </c>
    </row>
    <row r="14" spans="1:6" ht="21" x14ac:dyDescent="0.35">
      <c r="A14" s="62" t="str">
        <f>IF(AND('[1]Calculating payroll costs'!D30&gt;0,'[1]Calculating payroll costs'!D76&gt;0),"ERROR: PLEASE ONLY ENTER DATA IN ONE OF THE SECTIONS ON THE CALCULATING PAYROLL COSTS TAB","")</f>
        <v/>
      </c>
      <c r="B14" s="62"/>
      <c r="C14" s="62"/>
      <c r="D14" s="62"/>
      <c r="E14" s="62"/>
      <c r="F14" s="62"/>
    </row>
    <row r="15" spans="1:6" x14ac:dyDescent="0.25">
      <c r="A15" s="8"/>
    </row>
    <row r="16" spans="1:6" ht="21" x14ac:dyDescent="0.35">
      <c r="A16" s="1" t="s">
        <v>16</v>
      </c>
      <c r="D16" s="15"/>
      <c r="F16" s="16"/>
    </row>
    <row r="17" spans="1:8" ht="28.5" customHeight="1" x14ac:dyDescent="0.25">
      <c r="A17" s="63" t="s">
        <v>17</v>
      </c>
      <c r="B17" s="63"/>
      <c r="C17" s="63"/>
      <c r="D17" s="63"/>
      <c r="E17" s="63"/>
      <c r="F17" s="63"/>
    </row>
    <row r="18" spans="1:8" ht="21" x14ac:dyDescent="0.35">
      <c r="A18" s="17" t="s">
        <v>18</v>
      </c>
      <c r="E18" s="64"/>
      <c r="F18" s="64"/>
    </row>
    <row r="19" spans="1:8" ht="21" x14ac:dyDescent="0.35">
      <c r="A19" s="1"/>
      <c r="B19" s="18"/>
      <c r="H19" s="16"/>
    </row>
    <row r="20" spans="1:8" ht="21" x14ac:dyDescent="0.35">
      <c r="A20" s="17" t="s">
        <v>19</v>
      </c>
      <c r="E20" s="64"/>
      <c r="F20" s="64"/>
      <c r="H20" s="16"/>
    </row>
    <row r="21" spans="1:8" ht="18.75" x14ac:dyDescent="0.3">
      <c r="A21" s="14"/>
      <c r="B21" s="18"/>
    </row>
    <row r="22" spans="1:8" ht="19.5" thickBot="1" x14ac:dyDescent="0.35">
      <c r="A22" s="18"/>
      <c r="B22" s="18"/>
      <c r="C22" s="59" t="s">
        <v>20</v>
      </c>
      <c r="D22" s="59"/>
      <c r="E22" s="65">
        <f>+E18-E20</f>
        <v>0</v>
      </c>
      <c r="F22" s="65"/>
    </row>
    <row r="25" spans="1:8" ht="15" customHeight="1" x14ac:dyDescent="0.25">
      <c r="A25" s="60" t="s">
        <v>53</v>
      </c>
      <c r="B25" s="60"/>
    </row>
    <row r="26" spans="1:8" x14ac:dyDescent="0.25">
      <c r="A26" s="60"/>
      <c r="B26" s="60"/>
    </row>
    <row r="27" spans="1:8" x14ac:dyDescent="0.25">
      <c r="A27" s="60"/>
      <c r="B27" s="60"/>
    </row>
    <row r="28" spans="1:8" ht="32.25" customHeight="1" x14ac:dyDescent="0.25">
      <c r="A28" s="60"/>
      <c r="B28" s="60"/>
    </row>
    <row r="29" spans="1:8" ht="33.75" customHeight="1" x14ac:dyDescent="0.25">
      <c r="A29" s="61" t="s">
        <v>7</v>
      </c>
      <c r="B29" s="61"/>
    </row>
    <row r="30" spans="1:8" x14ac:dyDescent="0.25">
      <c r="A30" s="51" t="s">
        <v>8</v>
      </c>
      <c r="B30" s="51"/>
    </row>
    <row r="31" spans="1:8" x14ac:dyDescent="0.25">
      <c r="A31" s="51" t="s">
        <v>22</v>
      </c>
      <c r="B31" s="51"/>
    </row>
    <row r="32" spans="1:8" x14ac:dyDescent="0.25">
      <c r="A32" s="51" t="s">
        <v>23</v>
      </c>
      <c r="B32" s="51"/>
    </row>
    <row r="33" spans="1:2" x14ac:dyDescent="0.25">
      <c r="A33" s="51" t="s">
        <v>9</v>
      </c>
      <c r="B33" s="51"/>
    </row>
  </sheetData>
  <protectedRanges>
    <protectedRange sqref="E18 E20" name="Range2"/>
    <protectedRange sqref="E18 E20 E22" name="EIDL_1"/>
  </protectedRanges>
  <mergeCells count="8">
    <mergeCell ref="C22:D22"/>
    <mergeCell ref="A25:B28"/>
    <mergeCell ref="A29:B29"/>
    <mergeCell ref="A14:F14"/>
    <mergeCell ref="A17:F17"/>
    <mergeCell ref="E18:F18"/>
    <mergeCell ref="E20:F20"/>
    <mergeCell ref="E22:F22"/>
  </mergeCells>
  <hyperlinks>
    <hyperlink ref="A29" r:id="rId1" display="https://www.congress.gov/116/bills/hr748/BILLS-116hr748enr.pdf" xr:uid="{52889483-CF1F-41D2-A0D1-28C082495CDB}"/>
    <hyperlink ref="A30" r:id="rId2" xr:uid="{903E2C87-D0EC-4543-9B24-7FCFD1A481E4}"/>
    <hyperlink ref="A31" r:id="rId3" xr:uid="{F65605AA-115B-45A2-A086-9FF36B5EE9A4}"/>
    <hyperlink ref="A32" r:id="rId4" display="FAQs issued April 6, 2020 (updated April 13, 2020)," xr:uid="{647DB615-CBC4-45F2-B19A-797106E2B7AE}"/>
    <hyperlink ref="A33" r:id="rId5" xr:uid="{F5CCB2AC-F384-46DE-8CE1-7BB6A1571FB1}"/>
  </hyperlinks>
  <pageMargins left="0.7" right="0.7" top="0.75" bottom="0.75" header="0.3" footer="0.3"/>
  <pageSetup orientation="portrait"/>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1F274-248F-414D-8F3D-268DC632C6D0}">
  <dimension ref="A1:E69"/>
  <sheetViews>
    <sheetView zoomScaleNormal="100" workbookViewId="0">
      <selection activeCell="D14" sqref="D14"/>
    </sheetView>
  </sheetViews>
  <sheetFormatPr defaultRowHeight="15" x14ac:dyDescent="0.25"/>
  <cols>
    <col min="1" max="1" width="10.42578125" customWidth="1"/>
    <col min="2" max="2" width="64.42578125" customWidth="1"/>
    <col min="3" max="3" width="3" customWidth="1"/>
    <col min="4" max="4" width="20.7109375" customWidth="1"/>
    <col min="5" max="5" width="5" customWidth="1"/>
  </cols>
  <sheetData>
    <row r="1" spans="1:4" ht="21" x14ac:dyDescent="0.35">
      <c r="A1" s="1" t="s">
        <v>0</v>
      </c>
      <c r="C1" s="19"/>
      <c r="D1" s="19"/>
    </row>
    <row r="2" spans="1:4" ht="21" x14ac:dyDescent="0.35">
      <c r="A2" s="1" t="s">
        <v>1</v>
      </c>
      <c r="C2" s="19"/>
      <c r="D2" s="19"/>
    </row>
    <row r="3" spans="1:4" ht="21" x14ac:dyDescent="0.35">
      <c r="A3" s="2" t="s">
        <v>2</v>
      </c>
      <c r="C3" s="3"/>
      <c r="D3" s="3"/>
    </row>
    <row r="5" spans="1:4" ht="21" x14ac:dyDescent="0.35">
      <c r="A5" s="1" t="s">
        <v>21</v>
      </c>
      <c r="C5" s="19"/>
      <c r="D5" s="19"/>
    </row>
    <row r="11" spans="1:4" ht="15.75" thickBot="1" x14ac:dyDescent="0.3">
      <c r="A11" s="15"/>
      <c r="D11" s="20" t="s">
        <v>24</v>
      </c>
    </row>
    <row r="12" spans="1:4" ht="15.75" x14ac:dyDescent="0.25">
      <c r="A12" s="15"/>
      <c r="B12" s="66" t="s">
        <v>26</v>
      </c>
      <c r="C12" s="67"/>
      <c r="D12" s="68"/>
    </row>
    <row r="13" spans="1:4" x14ac:dyDescent="0.25">
      <c r="B13" s="21" t="s">
        <v>27</v>
      </c>
      <c r="C13" s="7"/>
      <c r="D13" s="22"/>
    </row>
    <row r="14" spans="1:4" x14ac:dyDescent="0.25">
      <c r="A14" s="23"/>
      <c r="B14" s="24" t="s">
        <v>28</v>
      </c>
      <c r="C14" s="25"/>
      <c r="D14" s="26"/>
    </row>
    <row r="15" spans="1:4" x14ac:dyDescent="0.25">
      <c r="A15" s="23"/>
      <c r="B15" s="24" t="s">
        <v>29</v>
      </c>
      <c r="C15" s="25"/>
      <c r="D15" s="27">
        <f>IF(D14&gt;100000,(100000),IF((D14=100000),(100000),IF((D14&lt;100000),(D14),IF((D14&lt;0),"Not Eligible for PPP",0))))</f>
        <v>0</v>
      </c>
    </row>
    <row r="16" spans="1:4" x14ac:dyDescent="0.25">
      <c r="A16" s="23"/>
      <c r="B16" s="24"/>
      <c r="C16" s="25"/>
      <c r="D16" s="28"/>
    </row>
    <row r="17" spans="1:4" ht="15.75" x14ac:dyDescent="0.25">
      <c r="A17" s="23"/>
      <c r="B17" s="29" t="s">
        <v>30</v>
      </c>
      <c r="C17" s="25"/>
      <c r="D17" s="30"/>
    </row>
    <row r="18" spans="1:4" ht="18.75" x14ac:dyDescent="0.3">
      <c r="A18" s="23"/>
      <c r="B18" s="31"/>
      <c r="C18" s="25"/>
      <c r="D18" s="32"/>
    </row>
    <row r="19" spans="1:4" ht="19.5" thickBot="1" x14ac:dyDescent="0.35">
      <c r="B19" s="33" t="s">
        <v>31</v>
      </c>
      <c r="C19" s="34"/>
      <c r="D19" s="35" t="str">
        <f>IFERROR((D15/D17)," ")</f>
        <v xml:space="preserve"> </v>
      </c>
    </row>
    <row r="20" spans="1:4" ht="15.75" thickBot="1" x14ac:dyDescent="0.3">
      <c r="B20" s="25"/>
      <c r="C20" s="25"/>
      <c r="D20" s="25"/>
    </row>
    <row r="21" spans="1:4" ht="19.5" thickBot="1" x14ac:dyDescent="0.35">
      <c r="B21" s="69" t="s">
        <v>32</v>
      </c>
      <c r="C21" s="70"/>
      <c r="D21" s="71"/>
    </row>
    <row r="22" spans="1:4" ht="15.75" thickBot="1" x14ac:dyDescent="0.3">
      <c r="B22" s="25"/>
      <c r="C22" s="25"/>
      <c r="D22" s="25"/>
    </row>
    <row r="23" spans="1:4" ht="15.75" x14ac:dyDescent="0.25">
      <c r="B23" s="72" t="s">
        <v>33</v>
      </c>
      <c r="C23" s="73"/>
      <c r="D23" s="74"/>
    </row>
    <row r="24" spans="1:4" x14ac:dyDescent="0.25">
      <c r="B24" s="21" t="s">
        <v>27</v>
      </c>
      <c r="C24" s="25"/>
      <c r="D24" s="36"/>
    </row>
    <row r="25" spans="1:4" x14ac:dyDescent="0.25">
      <c r="A25" s="23"/>
      <c r="B25" s="24" t="s">
        <v>28</v>
      </c>
      <c r="C25" s="25"/>
      <c r="D25" s="32"/>
    </row>
    <row r="26" spans="1:4" x14ac:dyDescent="0.25">
      <c r="A26" s="23"/>
      <c r="B26" s="37" t="s">
        <v>34</v>
      </c>
      <c r="C26" s="25"/>
      <c r="D26" s="27">
        <f>IF(D25&gt;100000,(100000),IF((D25=100000),(100000),IF((D25&lt;100000),(D25),IF((D25&lt;0),"Not Eligible for PPP",0))))</f>
        <v>0</v>
      </c>
    </row>
    <row r="27" spans="1:4" x14ac:dyDescent="0.25">
      <c r="A27" s="23"/>
      <c r="B27" s="24"/>
      <c r="C27" s="25"/>
      <c r="D27" s="38"/>
    </row>
    <row r="28" spans="1:4" x14ac:dyDescent="0.25">
      <c r="A28" s="23"/>
      <c r="B28" s="21" t="s">
        <v>35</v>
      </c>
      <c r="C28" s="25"/>
      <c r="D28" s="38"/>
    </row>
    <row r="29" spans="1:4" x14ac:dyDescent="0.25">
      <c r="A29" s="23"/>
      <c r="B29" s="24" t="s">
        <v>36</v>
      </c>
      <c r="C29" s="25"/>
      <c r="D29" s="38"/>
    </row>
    <row r="30" spans="1:4" x14ac:dyDescent="0.25">
      <c r="A30" s="23"/>
      <c r="B30" s="37" t="s">
        <v>37</v>
      </c>
      <c r="C30" s="25"/>
      <c r="D30" s="32"/>
    </row>
    <row r="31" spans="1:4" x14ac:dyDescent="0.25">
      <c r="A31" s="23"/>
      <c r="B31" s="37" t="s">
        <v>38</v>
      </c>
      <c r="C31" s="25"/>
      <c r="D31" s="32"/>
    </row>
    <row r="32" spans="1:4" x14ac:dyDescent="0.25">
      <c r="A32" s="23"/>
      <c r="B32" s="37" t="s">
        <v>39</v>
      </c>
      <c r="C32" s="25"/>
      <c r="D32" s="32"/>
    </row>
    <row r="33" spans="1:4" x14ac:dyDescent="0.25">
      <c r="A33" s="23"/>
      <c r="B33" s="37" t="s">
        <v>40</v>
      </c>
      <c r="C33" s="25"/>
      <c r="D33" s="32"/>
    </row>
    <row r="34" spans="1:4" x14ac:dyDescent="0.25">
      <c r="A34" s="23"/>
      <c r="B34" s="24"/>
      <c r="C34" s="25"/>
      <c r="D34" s="39">
        <f>SUM(D30:D33)</f>
        <v>0</v>
      </c>
    </row>
    <row r="35" spans="1:4" x14ac:dyDescent="0.25">
      <c r="A35" s="23"/>
      <c r="B35" s="37"/>
      <c r="C35" s="25"/>
      <c r="D35" s="32"/>
    </row>
    <row r="36" spans="1:4" ht="30" x14ac:dyDescent="0.25">
      <c r="A36" s="23"/>
      <c r="B36" s="21" t="s">
        <v>41</v>
      </c>
      <c r="C36" s="25"/>
      <c r="D36" s="32"/>
    </row>
    <row r="37" spans="1:4" x14ac:dyDescent="0.25">
      <c r="A37" s="23"/>
      <c r="B37" s="24" t="s">
        <v>42</v>
      </c>
      <c r="C37" s="25"/>
      <c r="D37" s="32"/>
    </row>
    <row r="38" spans="1:4" x14ac:dyDescent="0.25">
      <c r="A38" s="23"/>
      <c r="B38" s="24" t="s">
        <v>43</v>
      </c>
      <c r="C38" s="25"/>
      <c r="D38" s="32"/>
    </row>
    <row r="39" spans="1:4" x14ac:dyDescent="0.25">
      <c r="A39" s="23"/>
      <c r="B39" s="24"/>
      <c r="C39" s="25"/>
      <c r="D39" s="39">
        <f>SUM(D37:D38)</f>
        <v>0</v>
      </c>
    </row>
    <row r="40" spans="1:4" x14ac:dyDescent="0.25">
      <c r="A40" s="23"/>
      <c r="B40" s="24"/>
      <c r="C40" s="25"/>
      <c r="D40" s="32"/>
    </row>
    <row r="41" spans="1:4" ht="30" x14ac:dyDescent="0.25">
      <c r="A41" s="23"/>
      <c r="B41" s="40" t="s">
        <v>44</v>
      </c>
      <c r="C41" s="41"/>
      <c r="D41" s="42" t="s">
        <v>56</v>
      </c>
    </row>
    <row r="42" spans="1:4" ht="45" x14ac:dyDescent="0.25">
      <c r="A42" s="43" t="s">
        <v>45</v>
      </c>
      <c r="B42" s="53" t="s">
        <v>54</v>
      </c>
      <c r="C42" s="41"/>
      <c r="D42" s="45"/>
    </row>
    <row r="43" spans="1:4" ht="30" x14ac:dyDescent="0.25">
      <c r="A43" s="23"/>
      <c r="B43" s="54" t="s">
        <v>55</v>
      </c>
      <c r="C43" s="41"/>
      <c r="D43" s="45"/>
    </row>
    <row r="44" spans="1:4" x14ac:dyDescent="0.25">
      <c r="A44" s="23"/>
      <c r="B44" s="44"/>
      <c r="C44" s="41"/>
      <c r="D44" s="46">
        <f>SUM(D42:D43)</f>
        <v>0</v>
      </c>
    </row>
    <row r="45" spans="1:4" x14ac:dyDescent="0.25">
      <c r="A45" s="23"/>
      <c r="B45" s="24"/>
      <c r="C45" s="25"/>
      <c r="D45" s="32"/>
    </row>
    <row r="46" spans="1:4" x14ac:dyDescent="0.25">
      <c r="B46" s="21" t="s">
        <v>46</v>
      </c>
      <c r="C46" s="25"/>
      <c r="D46" s="32"/>
    </row>
    <row r="47" spans="1:4" x14ac:dyDescent="0.25">
      <c r="B47" s="21" t="s">
        <v>27</v>
      </c>
      <c r="C47" s="25"/>
      <c r="D47" s="32"/>
    </row>
    <row r="48" spans="1:4" x14ac:dyDescent="0.25">
      <c r="B48" s="24" t="s">
        <v>47</v>
      </c>
      <c r="C48" s="25"/>
      <c r="D48" s="32"/>
    </row>
    <row r="49" spans="2:4" x14ac:dyDescent="0.25">
      <c r="B49" s="24" t="s">
        <v>48</v>
      </c>
      <c r="C49" s="25"/>
      <c r="D49" s="32"/>
    </row>
    <row r="50" spans="2:4" x14ac:dyDescent="0.25">
      <c r="B50" s="24"/>
      <c r="C50" s="25"/>
      <c r="D50" s="39">
        <f>SUM(D48:D49)</f>
        <v>0</v>
      </c>
    </row>
    <row r="51" spans="2:4" x14ac:dyDescent="0.25">
      <c r="B51" s="24"/>
      <c r="C51" s="25"/>
      <c r="D51" s="32"/>
    </row>
    <row r="52" spans="2:4" x14ac:dyDescent="0.25">
      <c r="B52" s="21" t="s">
        <v>49</v>
      </c>
      <c r="C52" s="25"/>
      <c r="D52" s="32"/>
    </row>
    <row r="53" spans="2:4" ht="45" x14ac:dyDescent="0.25">
      <c r="B53" s="47" t="s">
        <v>50</v>
      </c>
      <c r="C53" s="25"/>
      <c r="D53" s="32"/>
    </row>
    <row r="54" spans="2:4" ht="15" customHeight="1" x14ac:dyDescent="0.25">
      <c r="B54" s="37" t="s">
        <v>37</v>
      </c>
      <c r="C54" s="25"/>
      <c r="D54" s="32"/>
    </row>
    <row r="55" spans="2:4" ht="15" customHeight="1" x14ac:dyDescent="0.25">
      <c r="B55" s="37" t="s">
        <v>38</v>
      </c>
      <c r="C55" s="25"/>
      <c r="D55" s="32"/>
    </row>
    <row r="56" spans="2:4" ht="15" customHeight="1" x14ac:dyDescent="0.25">
      <c r="B56" s="37" t="s">
        <v>39</v>
      </c>
      <c r="C56" s="25"/>
      <c r="D56" s="32"/>
    </row>
    <row r="57" spans="2:4" ht="15" customHeight="1" x14ac:dyDescent="0.25">
      <c r="B57" s="37" t="s">
        <v>40</v>
      </c>
      <c r="C57" s="25"/>
      <c r="D57" s="32"/>
    </row>
    <row r="58" spans="2:4" ht="15" customHeight="1" x14ac:dyDescent="0.25">
      <c r="B58" s="24"/>
      <c r="C58" s="25"/>
      <c r="D58" s="39">
        <f>SUM(D54:D57)</f>
        <v>0</v>
      </c>
    </row>
    <row r="59" spans="2:4" ht="15" customHeight="1" x14ac:dyDescent="0.25">
      <c r="B59" s="24"/>
      <c r="C59" s="25"/>
      <c r="D59" s="32"/>
    </row>
    <row r="60" spans="2:4" x14ac:dyDescent="0.25">
      <c r="B60" s="24"/>
      <c r="C60" s="25"/>
      <c r="D60" s="32"/>
    </row>
    <row r="61" spans="2:4" ht="18.75" x14ac:dyDescent="0.3">
      <c r="B61" s="31" t="s">
        <v>51</v>
      </c>
      <c r="C61" s="25"/>
      <c r="D61" s="32">
        <f>+D26+D34+D39+D44+D50+D58</f>
        <v>0</v>
      </c>
    </row>
    <row r="62" spans="2:4" ht="18.75" x14ac:dyDescent="0.3">
      <c r="B62" s="31"/>
      <c r="C62" s="25"/>
      <c r="D62" s="32"/>
    </row>
    <row r="63" spans="2:4" ht="15.75" x14ac:dyDescent="0.25">
      <c r="B63" s="29" t="s">
        <v>30</v>
      </c>
      <c r="C63" s="25"/>
      <c r="D63" s="30"/>
    </row>
    <row r="64" spans="2:4" ht="18.75" x14ac:dyDescent="0.3">
      <c r="B64" s="31"/>
      <c r="C64" s="25"/>
      <c r="D64" s="32"/>
    </row>
    <row r="65" spans="1:5" ht="19.5" thickBot="1" x14ac:dyDescent="0.35">
      <c r="B65" s="33" t="s">
        <v>31</v>
      </c>
      <c r="C65" s="34"/>
      <c r="D65" s="35" t="str">
        <f>IFERROR((D61/D63)," ")</f>
        <v xml:space="preserve"> </v>
      </c>
    </row>
    <row r="66" spans="1:5" ht="18.75" x14ac:dyDescent="0.3">
      <c r="B66" s="48"/>
      <c r="C66" s="25"/>
      <c r="D66" s="49"/>
    </row>
    <row r="67" spans="1:5" x14ac:dyDescent="0.25">
      <c r="A67" s="15" t="s">
        <v>25</v>
      </c>
    </row>
    <row r="68" spans="1:5" ht="35.25" customHeight="1" x14ac:dyDescent="0.25">
      <c r="A68" s="43" t="s">
        <v>45</v>
      </c>
      <c r="B68" s="75" t="s">
        <v>52</v>
      </c>
      <c r="C68" s="75"/>
      <c r="D68" s="75"/>
      <c r="E68" s="52"/>
    </row>
    <row r="69" spans="1:5" x14ac:dyDescent="0.25">
      <c r="A69" s="50"/>
    </row>
  </sheetData>
  <protectedRanges>
    <protectedRange sqref="D14 D17 D25 D30:D33 D37:D38 D42:D43 D48:D49 D54:D57 D63" name="Data"/>
  </protectedRanges>
  <mergeCells count="4">
    <mergeCell ref="B12:D12"/>
    <mergeCell ref="B21:D21"/>
    <mergeCell ref="B23:D23"/>
    <mergeCell ref="B68:D68"/>
  </mergeCells>
  <dataValidations count="1">
    <dataValidation showInputMessage="1" showErrorMessage="1" sqref="D11" xr:uid="{24A7125F-3857-49C2-BF09-44CBBE775D9F}"/>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Imstructions</vt:lpstr>
      <vt:lpstr>PPP Loan Calculator</vt:lpstr>
      <vt:lpstr>Calculating Payroll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Farag, Youssi</dc:creator>
  <cp:lastModifiedBy>Farag, Youssi</cp:lastModifiedBy>
  <dcterms:created xsi:type="dcterms:W3CDTF">2020-04-18T20:54:15Z</dcterms:created>
  <dcterms:modified xsi:type="dcterms:W3CDTF">2020-04-19T07:50:57Z</dcterms:modified>
</cp:coreProperties>
</file>